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220" windowHeight="7815"/>
  </bookViews>
  <sheets>
    <sheet name="provincia" sheetId="4" r:id="rId1"/>
  </sheets>
  <definedNames>
    <definedName name="TABLE" localSheetId="0">provincia!$B$4:$F$35</definedName>
    <definedName name="TABLE_2" localSheetId="0">provincia!$B$4:$F$35</definedName>
  </definedNames>
  <calcPr calcId="145621"/>
</workbook>
</file>

<file path=xl/calcChain.xml><?xml version="1.0" encoding="utf-8"?>
<calcChain xmlns="http://schemas.openxmlformats.org/spreadsheetml/2006/main">
  <c r="H35" i="4" l="1"/>
  <c r="G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5" i="4" l="1"/>
  <c r="D35" i="4"/>
  <c r="C35" i="4"/>
  <c r="E35" i="4" l="1"/>
  <c r="F12" i="4" l="1"/>
  <c r="F16" i="4"/>
  <c r="F14" i="4"/>
  <c r="F32" i="4"/>
  <c r="F10" i="4"/>
  <c r="F8" i="4"/>
  <c r="F25" i="4"/>
  <c r="F34" i="4"/>
  <c r="F27" i="4"/>
  <c r="F23" i="4"/>
  <c r="F22" i="4"/>
  <c r="F5" i="4"/>
  <c r="F18" i="4"/>
  <c r="F28" i="4"/>
  <c r="F17" i="4"/>
  <c r="F31" i="4"/>
  <c r="F13" i="4"/>
  <c r="F20" i="4"/>
  <c r="F24" i="4"/>
  <c r="F21" i="4"/>
  <c r="F15" i="4"/>
  <c r="F19" i="4"/>
  <c r="F29" i="4"/>
  <c r="F9" i="4"/>
  <c r="F30" i="4"/>
  <c r="F26" i="4"/>
  <c r="F11" i="4"/>
  <c r="F33" i="4"/>
  <c r="F6" i="4"/>
  <c r="F7" i="4"/>
  <c r="F35" i="4" l="1"/>
</calcChain>
</file>

<file path=xl/sharedStrings.xml><?xml version="1.0" encoding="utf-8"?>
<sst xmlns="http://schemas.openxmlformats.org/spreadsheetml/2006/main" count="71" uniqueCount="42">
  <si>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</si>
  <si>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</si>
  <si>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</si>
  <si>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</si>
  <si>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</si>
  <si>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</si>
  <si>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</si>
  <si>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</si>
  <si>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</si>
  <si>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</si>
  <si>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</si>
  <si>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</si>
  <si>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</si>
  <si>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</si>
  <si>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</si>
  <si>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</si>
  <si>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</si>
  <si>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</si>
  <si>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</si>
  <si>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</si>
  <si>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</si>
  <si>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</si>
  <si>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</si>
  <si>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</si>
  <si>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</si>
  <si>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</si>
  <si>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</si>
  <si>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</si>
  <si>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</si>
  <si>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</si>
  <si>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Provincia di Forlì-Cesena</t>
  </si>
  <si>
    <t>Sup. Kmq</t>
  </si>
  <si>
    <t>COMPRENSORIO</t>
  </si>
  <si>
    <t>%</t>
  </si>
  <si>
    <t>Totale</t>
  </si>
  <si>
    <t>Femmine</t>
  </si>
  <si>
    <t>Maschi</t>
  </si>
  <si>
    <t>densità popolazione X Kmq</t>
  </si>
  <si>
    <t>Comune</t>
  </si>
  <si>
    <t>forlì</t>
  </si>
  <si>
    <t>FONTE : GEODEMO I.STAT</t>
  </si>
  <si>
    <t>Popolazione nei comuni della Provincia di Forlì-Cesena al 31 dicembre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</si>
</sst>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sz val="10"/>
      <color indexed="18"/>
      <name val="Book Antiqua"/>
      <family val="1"/>
    </font>
    <font>
      <b/>
      <sz val="10"/>
      <color indexed="18"/>
      <name val="Comic Sans MS"/>
      <family val="4"/>
    </font>
    <font>
      <b/>
      <sz val="9"/>
      <color indexed="18"/>
      <name val="Comic Sans MS"/>
      <family val="4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18"/>
      <name val="Tahoma"/>
      <family val="2"/>
    </font>
    <font>
      <b/>
      <sz val="10"/>
      <name val="Arial"/>
      <family val="2"/>
    </font>
    <font>
      <sz val="11"/>
      <color indexed="18"/>
      <name val="Comic Sans MS"/>
      <family val="4"/>
    </font>
  </fonts>
  <fills count="4">
    <fill>
      <patternFill patternType="none"/>
    </fill>
    <fill>
      <patternFill patternType="gray125"/>
    </fill>
    <fill>
      <patternFill patternType="gray125">
        <fgColor indexed="1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wrapText="1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3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3" fontId="8" fillId="0" borderId="6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wrapText="1"/>
    </xf>
    <xf numFmtId="4" fontId="9" fillId="2" borderId="11" xfId="0" applyNumberFormat="1" applyFont="1" applyFill="1" applyBorder="1" applyAlignment="1">
      <alignment horizontal="center" wrapText="1"/>
    </xf>
    <xf numFmtId="4" fontId="9" fillId="2" borderId="11" xfId="0" applyNumberFormat="1" applyFont="1" applyFill="1" applyBorder="1" applyAlignment="1">
      <alignment horizontal="center"/>
    </xf>
    <xf numFmtId="0" fontId="12" fillId="0" borderId="0" xfId="0" applyFont="1"/>
    <xf numFmtId="3" fontId="9" fillId="2" borderId="9" xfId="0" applyNumberFormat="1" applyFont="1" applyFill="1" applyBorder="1" applyAlignment="1">
      <alignment horizontal="center" wrapText="1"/>
    </xf>
    <xf numFmtId="3" fontId="9" fillId="2" borderId="10" xfId="0" applyNumberFormat="1" applyFont="1" applyFill="1" applyBorder="1" applyAlignment="1">
      <alignment horizontal="center"/>
    </xf>
    <xf numFmtId="0" fontId="11" fillId="3" borderId="12" xfId="0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B1" workbookViewId="0">
      <selection activeCell="J10" sqref="J10"/>
    </sheetView>
  </sheetViews>
  <sheetFormatPr defaultRowHeight="12.75" x14ac:dyDescent="0.2"/>
  <cols>
    <col min="1" max="1" width="19.28515625" hidden="1" customWidth="1"/>
    <col min="2" max="2" width="36.42578125" style="8" customWidth="1"/>
    <col min="3" max="6" width="10.7109375" style="8" customWidth="1"/>
  </cols>
  <sheetData>
    <row r="1" spans="1:8" ht="21.75" customHeight="1" x14ac:dyDescent="0.25">
      <c r="A1" s="3"/>
      <c r="B1" s="5"/>
      <c r="C1" s="6"/>
      <c r="D1" s="6"/>
      <c r="E1" s="4"/>
      <c r="F1" s="7"/>
    </row>
    <row r="2" spans="1:8" ht="16.5" x14ac:dyDescent="0.3">
      <c r="B2" s="34" t="s">
        <v>41</v>
      </c>
      <c r="C2" s="34"/>
      <c r="D2" s="34"/>
      <c r="E2" s="34"/>
      <c r="F2" s="34"/>
      <c r="G2" s="34"/>
      <c r="H2" s="34"/>
    </row>
    <row r="4" spans="1:8" ht="48" customHeight="1" x14ac:dyDescent="0.2">
      <c r="A4" t="s">
        <v>32</v>
      </c>
      <c r="B4" s="21" t="s">
        <v>38</v>
      </c>
      <c r="C4" s="22" t="s">
        <v>36</v>
      </c>
      <c r="D4" s="22" t="s">
        <v>35</v>
      </c>
      <c r="E4" s="22" t="s">
        <v>34</v>
      </c>
      <c r="F4" s="22" t="s">
        <v>33</v>
      </c>
      <c r="G4" s="23" t="s">
        <v>31</v>
      </c>
      <c r="H4" s="24" t="s">
        <v>37</v>
      </c>
    </row>
    <row r="5" spans="1:8" ht="15" customHeight="1" x14ac:dyDescent="0.2">
      <c r="A5" t="s">
        <v>4</v>
      </c>
      <c r="B5" s="9" t="s">
        <v>0</v>
      </c>
      <c r="C5" s="10">
        <v>2862</v>
      </c>
      <c r="D5" s="10">
        <v>3012</v>
      </c>
      <c r="E5" s="10">
        <f>SUM(C5:D5)</f>
        <v>5874</v>
      </c>
      <c r="F5" s="11">
        <f>E5/$E$35*100</f>
        <v>1.490163248221013</v>
      </c>
      <c r="G5" s="35">
        <v>233.44</v>
      </c>
      <c r="H5" s="35">
        <f t="shared" ref="H5:H35" si="0">D5/G5</f>
        <v>12.90267306374229</v>
      </c>
    </row>
    <row r="6" spans="1:8" ht="15" customHeight="1" x14ac:dyDescent="0.2">
      <c r="A6" s="2" t="s">
        <v>39</v>
      </c>
      <c r="B6" s="12" t="s">
        <v>1</v>
      </c>
      <c r="C6" s="13">
        <v>5345</v>
      </c>
      <c r="D6" s="13">
        <v>5602</v>
      </c>
      <c r="E6" s="13">
        <f>SUM(C6:D6)</f>
        <v>10947</v>
      </c>
      <c r="F6" s="14">
        <f>E6/$E$35*100</f>
        <v>2.7771224171391609</v>
      </c>
      <c r="G6" s="36">
        <v>56.89</v>
      </c>
      <c r="H6" s="36">
        <f t="shared" si="0"/>
        <v>98.470732993496213</v>
      </c>
    </row>
    <row r="7" spans="1:8" ht="15" customHeight="1" x14ac:dyDescent="0.2">
      <c r="A7" s="1" t="s">
        <v>4</v>
      </c>
      <c r="B7" s="12" t="s">
        <v>2</v>
      </c>
      <c r="C7" s="13">
        <v>1434</v>
      </c>
      <c r="D7" s="13">
        <v>1423</v>
      </c>
      <c r="E7" s="13">
        <f>SUM(C7:D7)</f>
        <v>2857</v>
      </c>
      <c r="F7" s="14">
        <f>E7/$E$35*100</f>
        <v>0.72478658497913417</v>
      </c>
      <c r="G7" s="36">
        <v>30.11</v>
      </c>
      <c r="H7" s="36">
        <f t="shared" si="0"/>
        <v>47.260046496180671</v>
      </c>
    </row>
    <row r="8" spans="1:8" ht="15" customHeight="1" x14ac:dyDescent="0.2">
      <c r="A8" s="2" t="s">
        <v>39</v>
      </c>
      <c r="B8" s="12" t="s">
        <v>3</v>
      </c>
      <c r="C8" s="13">
        <v>3091</v>
      </c>
      <c r="D8" s="13">
        <v>3259</v>
      </c>
      <c r="E8" s="13">
        <f>SUM(C8:D8)</f>
        <v>6350</v>
      </c>
      <c r="F8" s="14">
        <f>E8/$E$35*100</f>
        <v>1.6109187310526782</v>
      </c>
      <c r="G8" s="36">
        <v>38.92</v>
      </c>
      <c r="H8" s="36">
        <f t="shared" si="0"/>
        <v>83.735868448098657</v>
      </c>
    </row>
    <row r="9" spans="1:8" s="1" customFormat="1" ht="15" customHeight="1" x14ac:dyDescent="0.2">
      <c r="A9" t="s">
        <v>4</v>
      </c>
      <c r="B9" s="15" t="s">
        <v>4</v>
      </c>
      <c r="C9" s="16">
        <v>46701</v>
      </c>
      <c r="D9" s="16">
        <v>50059</v>
      </c>
      <c r="E9" s="16">
        <f>SUM(C9:D9)</f>
        <v>96760</v>
      </c>
      <c r="F9" s="17">
        <f>E9/$E$35*100</f>
        <v>24.546849829394827</v>
      </c>
      <c r="G9" s="18">
        <v>249.47</v>
      </c>
      <c r="H9" s="18">
        <f t="shared" si="0"/>
        <v>200.66140217260593</v>
      </c>
    </row>
    <row r="10" spans="1:8" ht="15" customHeight="1" x14ac:dyDescent="0.2">
      <c r="A10" t="s">
        <v>4</v>
      </c>
      <c r="B10" s="12" t="s">
        <v>5</v>
      </c>
      <c r="C10" s="13">
        <v>12611</v>
      </c>
      <c r="D10" s="13">
        <v>13348</v>
      </c>
      <c r="E10" s="13">
        <f>SUM(C10:D10)</f>
        <v>25959</v>
      </c>
      <c r="F10" s="14">
        <f>E10/$E$35*100</f>
        <v>6.5854865101411777</v>
      </c>
      <c r="G10" s="36">
        <v>45.13</v>
      </c>
      <c r="H10" s="36">
        <f t="shared" si="0"/>
        <v>295.76778196321737</v>
      </c>
    </row>
    <row r="11" spans="1:8" ht="15" customHeight="1" x14ac:dyDescent="0.2">
      <c r="A11" s="2" t="s">
        <v>39</v>
      </c>
      <c r="B11" s="12" t="s">
        <v>6</v>
      </c>
      <c r="C11" s="13">
        <v>1831</v>
      </c>
      <c r="D11" s="13">
        <v>1927</v>
      </c>
      <c r="E11" s="13">
        <f>SUM(C11:D11)</f>
        <v>3758</v>
      </c>
      <c r="F11" s="14">
        <f>E11/$E$35*100</f>
        <v>0.95335946319621501</v>
      </c>
      <c r="G11" s="36">
        <v>117.8</v>
      </c>
      <c r="H11" s="36">
        <f t="shared" si="0"/>
        <v>16.358234295415961</v>
      </c>
    </row>
    <row r="12" spans="1:8" ht="15" customHeight="1" x14ac:dyDescent="0.2">
      <c r="A12" s="2" t="s">
        <v>39</v>
      </c>
      <c r="B12" s="12" t="s">
        <v>7</v>
      </c>
      <c r="C12" s="13">
        <v>761</v>
      </c>
      <c r="D12" s="13">
        <v>820</v>
      </c>
      <c r="E12" s="13">
        <f>SUM(C12:D12)</f>
        <v>1581</v>
      </c>
      <c r="F12" s="14">
        <f>E12/$E$35*100</f>
        <v>0.40108071083374564</v>
      </c>
      <c r="G12" s="36">
        <v>38.770000000000003</v>
      </c>
      <c r="H12" s="36">
        <f t="shared" si="0"/>
        <v>21.15037400051586</v>
      </c>
    </row>
    <row r="13" spans="1:8" ht="15" customHeight="1" x14ac:dyDescent="0.2">
      <c r="A13" s="2" t="s">
        <v>39</v>
      </c>
      <c r="B13" s="15" t="s">
        <v>8</v>
      </c>
      <c r="C13" s="16">
        <v>56738</v>
      </c>
      <c r="D13" s="16">
        <v>61125</v>
      </c>
      <c r="E13" s="16">
        <f>SUM(C13:D13)</f>
        <v>117863</v>
      </c>
      <c r="F13" s="17">
        <f>E13/$E$35*100</f>
        <v>29.900427464261703</v>
      </c>
      <c r="G13" s="18">
        <v>228.19</v>
      </c>
      <c r="H13" s="18">
        <f t="shared" si="0"/>
        <v>267.86888119549496</v>
      </c>
    </row>
    <row r="14" spans="1:8" ht="15" customHeight="1" x14ac:dyDescent="0.2">
      <c r="A14" s="2" t="s">
        <v>39</v>
      </c>
      <c r="B14" s="12" t="s">
        <v>9</v>
      </c>
      <c r="C14" s="13">
        <v>6484</v>
      </c>
      <c r="D14" s="13">
        <v>6810</v>
      </c>
      <c r="E14" s="13">
        <f>SUM(C14:D14)</f>
        <v>13294</v>
      </c>
      <c r="F14" s="14">
        <f>E14/$E$35*100</f>
        <v>3.3725281276557961</v>
      </c>
      <c r="G14" s="36">
        <v>24.46</v>
      </c>
      <c r="H14" s="36">
        <f t="shared" si="0"/>
        <v>278.41373671300079</v>
      </c>
    </row>
    <row r="15" spans="1:8" ht="15" customHeight="1" x14ac:dyDescent="0.2">
      <c r="A15" s="2" t="s">
        <v>39</v>
      </c>
      <c r="B15" s="12" t="s">
        <v>10</v>
      </c>
      <c r="C15" s="13">
        <v>1247</v>
      </c>
      <c r="D15" s="13">
        <v>1264</v>
      </c>
      <c r="E15" s="13">
        <f>SUM(C15:D15)</f>
        <v>2511</v>
      </c>
      <c r="F15" s="14">
        <f>E15/$E$35*100</f>
        <v>0.63701054073594887</v>
      </c>
      <c r="G15" s="36">
        <v>63</v>
      </c>
      <c r="H15" s="36">
        <f t="shared" si="0"/>
        <v>20.063492063492063</v>
      </c>
    </row>
    <row r="16" spans="1:8" ht="15" customHeight="1" x14ac:dyDescent="0.2">
      <c r="A16" t="s">
        <v>4</v>
      </c>
      <c r="B16" s="12" t="s">
        <v>11</v>
      </c>
      <c r="C16" s="13">
        <v>5165</v>
      </c>
      <c r="D16" s="13">
        <v>5539</v>
      </c>
      <c r="E16" s="13">
        <f>SUM(C16:D16)</f>
        <v>10704</v>
      </c>
      <c r="F16" s="14">
        <f>E16/$E$35*100</f>
        <v>2.7154762357776172</v>
      </c>
      <c r="G16" s="36">
        <v>7.58</v>
      </c>
      <c r="H16" s="36">
        <f t="shared" si="0"/>
        <v>730.73878627968338</v>
      </c>
    </row>
    <row r="17" spans="1:8" ht="15" customHeight="1" x14ac:dyDescent="0.2">
      <c r="A17" t="s">
        <v>4</v>
      </c>
      <c r="B17" s="12" t="s">
        <v>12</v>
      </c>
      <c r="C17" s="13">
        <v>4466</v>
      </c>
      <c r="D17" s="13">
        <v>4522</v>
      </c>
      <c r="E17" s="13">
        <f>SUM(C17:D17)</f>
        <v>8988</v>
      </c>
      <c r="F17" s="14">
        <f>E17/$E$35*100</f>
        <v>2.2801476464096808</v>
      </c>
      <c r="G17" s="36">
        <v>14.15</v>
      </c>
      <c r="H17" s="36">
        <f t="shared" si="0"/>
        <v>319.57597173144876</v>
      </c>
    </row>
    <row r="18" spans="1:8" ht="15" customHeight="1" x14ac:dyDescent="0.2">
      <c r="A18" t="s">
        <v>4</v>
      </c>
      <c r="B18" s="12" t="s">
        <v>13</v>
      </c>
      <c r="C18" s="13">
        <v>3497</v>
      </c>
      <c r="D18" s="13">
        <v>3693</v>
      </c>
      <c r="E18" s="13">
        <f>SUM(C18:D18)</f>
        <v>7190</v>
      </c>
      <c r="F18" s="14">
        <f>E18/$E$35*100</f>
        <v>1.8240166419320878</v>
      </c>
      <c r="G18" s="36">
        <v>23.61</v>
      </c>
      <c r="H18" s="36">
        <f t="shared" si="0"/>
        <v>156.41677255400253</v>
      </c>
    </row>
    <row r="19" spans="1:8" ht="15" customHeight="1" x14ac:dyDescent="0.2">
      <c r="A19" s="2" t="s">
        <v>39</v>
      </c>
      <c r="B19" s="12" t="s">
        <v>14</v>
      </c>
      <c r="C19" s="13">
        <v>4889</v>
      </c>
      <c r="D19" s="13">
        <v>5089</v>
      </c>
      <c r="E19" s="13">
        <f>SUM(C19:D19)</f>
        <v>9978</v>
      </c>
      <c r="F19" s="14">
        <f>E19/$E$35*100</f>
        <v>2.5312987556604134</v>
      </c>
      <c r="G19" s="36">
        <v>78.84</v>
      </c>
      <c r="H19" s="36">
        <f t="shared" si="0"/>
        <v>64.548452562151184</v>
      </c>
    </row>
    <row r="20" spans="1:8" ht="15" customHeight="1" x14ac:dyDescent="0.2">
      <c r="A20" s="2" t="s">
        <v>4</v>
      </c>
      <c r="B20" s="12" t="s">
        <v>15</v>
      </c>
      <c r="C20" s="13">
        <v>3430</v>
      </c>
      <c r="D20" s="13">
        <v>3407</v>
      </c>
      <c r="E20" s="13">
        <f>SUM(C20:D20)</f>
        <v>6837</v>
      </c>
      <c r="F20" s="14">
        <f>E20/$E$35*100</f>
        <v>1.7344647817649075</v>
      </c>
      <c r="G20" s="36">
        <v>99.75</v>
      </c>
      <c r="H20" s="36">
        <f t="shared" si="0"/>
        <v>34.155388471177943</v>
      </c>
    </row>
    <row r="21" spans="1:8" ht="15" customHeight="1" x14ac:dyDescent="0.2">
      <c r="A21" t="s">
        <v>8</v>
      </c>
      <c r="B21" s="12" t="s">
        <v>16</v>
      </c>
      <c r="C21" s="13">
        <v>2231</v>
      </c>
      <c r="D21" s="13">
        <v>2251</v>
      </c>
      <c r="E21" s="13">
        <f>SUM(C21:D21)</f>
        <v>4482</v>
      </c>
      <c r="F21" s="14">
        <f>E21/$E$35*100</f>
        <v>1.1370295673351345</v>
      </c>
      <c r="G21" s="36">
        <v>101.25</v>
      </c>
      <c r="H21" s="36">
        <f t="shared" si="0"/>
        <v>22.232098765432099</v>
      </c>
    </row>
    <row r="22" spans="1:8" ht="15" customHeight="1" x14ac:dyDescent="0.2">
      <c r="A22" s="2" t="s">
        <v>4</v>
      </c>
      <c r="B22" s="12" t="s">
        <v>17</v>
      </c>
      <c r="C22" s="13">
        <v>818</v>
      </c>
      <c r="D22" s="13">
        <v>876</v>
      </c>
      <c r="E22" s="13">
        <f>SUM(C22:D22)</f>
        <v>1694</v>
      </c>
      <c r="F22" s="14">
        <f>E22/$E$35*100</f>
        <v>0.42974745360680899</v>
      </c>
      <c r="G22" s="36">
        <v>9.3000000000000007</v>
      </c>
      <c r="H22" s="36">
        <f t="shared" si="0"/>
        <v>94.193548387096769</v>
      </c>
    </row>
    <row r="23" spans="1:8" ht="15" customHeight="1" x14ac:dyDescent="0.2">
      <c r="A23" t="s">
        <v>8</v>
      </c>
      <c r="B23" s="12" t="s">
        <v>18</v>
      </c>
      <c r="C23" s="13">
        <v>391</v>
      </c>
      <c r="D23" s="13">
        <v>381</v>
      </c>
      <c r="E23" s="13">
        <f>SUM(C23:D23)</f>
        <v>772</v>
      </c>
      <c r="F23" s="14">
        <f>E23/$E$35*100</f>
        <v>0.19584712761774292</v>
      </c>
      <c r="G23" s="36">
        <v>60.57</v>
      </c>
      <c r="H23" s="36">
        <f t="shared" si="0"/>
        <v>6.2902426944031697</v>
      </c>
    </row>
    <row r="24" spans="1:8" s="28" customFormat="1" ht="15" customHeight="1" x14ac:dyDescent="0.2">
      <c r="A24" s="28" t="s">
        <v>8</v>
      </c>
      <c r="B24" s="12" t="s">
        <v>19</v>
      </c>
      <c r="C24" s="13">
        <v>3141</v>
      </c>
      <c r="D24" s="13">
        <v>3146</v>
      </c>
      <c r="E24" s="13">
        <f>SUM(C24:D24)</f>
        <v>6287</v>
      </c>
      <c r="F24" s="14">
        <f>E24/$E$35*100</f>
        <v>1.5949363877367224</v>
      </c>
      <c r="G24" s="36">
        <v>91.64</v>
      </c>
      <c r="H24" s="36">
        <f t="shared" si="0"/>
        <v>34.329986905281537</v>
      </c>
    </row>
    <row r="25" spans="1:8" ht="15" customHeight="1" x14ac:dyDescent="0.2">
      <c r="A25" t="s">
        <v>8</v>
      </c>
      <c r="B25" s="12" t="s">
        <v>20</v>
      </c>
      <c r="C25" s="13">
        <v>386</v>
      </c>
      <c r="D25" s="13">
        <v>391</v>
      </c>
      <c r="E25" s="13">
        <f>SUM(C25:D25)</f>
        <v>777</v>
      </c>
      <c r="F25" s="14">
        <f>E25/$E$35*100</f>
        <v>0.19711556756345372</v>
      </c>
      <c r="G25" s="36">
        <v>98.75</v>
      </c>
      <c r="H25" s="36">
        <f t="shared" si="0"/>
        <v>3.9594936708860757</v>
      </c>
    </row>
    <row r="26" spans="1:8" ht="15" customHeight="1" x14ac:dyDescent="0.2">
      <c r="A26" t="s">
        <v>8</v>
      </c>
      <c r="B26" s="12" t="s">
        <v>21</v>
      </c>
      <c r="C26" s="13">
        <v>908</v>
      </c>
      <c r="D26" s="13">
        <v>966</v>
      </c>
      <c r="E26" s="13">
        <f>SUM(C26:D26)</f>
        <v>1874</v>
      </c>
      <c r="F26" s="14">
        <f>E26/$E$35*100</f>
        <v>0.47541129165239676</v>
      </c>
      <c r="G26" s="36">
        <v>50.19</v>
      </c>
      <c r="H26" s="36">
        <f t="shared" si="0"/>
        <v>19.246861924686193</v>
      </c>
    </row>
    <row r="27" spans="1:8" ht="15" customHeight="1" x14ac:dyDescent="0.2">
      <c r="A27" s="2" t="s">
        <v>4</v>
      </c>
      <c r="B27" s="12" t="s">
        <v>22</v>
      </c>
      <c r="C27" s="13">
        <v>1697</v>
      </c>
      <c r="D27" s="13">
        <v>1691</v>
      </c>
      <c r="E27" s="13">
        <f>SUM(C27:D27)</f>
        <v>3388</v>
      </c>
      <c r="F27" s="14">
        <f>E27/$E$35*100</f>
        <v>0.85949490721361799</v>
      </c>
      <c r="G27" s="36">
        <v>51.72</v>
      </c>
      <c r="H27" s="36">
        <f t="shared" si="0"/>
        <v>32.695282289249811</v>
      </c>
    </row>
    <row r="28" spans="1:8" ht="15" customHeight="1" x14ac:dyDescent="0.2">
      <c r="A28" s="2" t="s">
        <v>4</v>
      </c>
      <c r="B28" s="12" t="s">
        <v>23</v>
      </c>
      <c r="C28" s="13">
        <v>5843</v>
      </c>
      <c r="D28" s="13">
        <v>6086</v>
      </c>
      <c r="E28" s="13">
        <f>SUM(C28:D28)</f>
        <v>11929</v>
      </c>
      <c r="F28" s="14">
        <f>E28/$E$35*100</f>
        <v>3.0262440224767557</v>
      </c>
      <c r="G28" s="36">
        <v>17.34</v>
      </c>
      <c r="H28" s="36">
        <f t="shared" si="0"/>
        <v>350.98039215686276</v>
      </c>
    </row>
    <row r="29" spans="1:8" ht="15" customHeight="1" x14ac:dyDescent="0.2">
      <c r="A29" t="s">
        <v>8</v>
      </c>
      <c r="B29" s="12" t="s">
        <v>24</v>
      </c>
      <c r="C29" s="13">
        <v>1992</v>
      </c>
      <c r="D29" s="13">
        <v>2128</v>
      </c>
      <c r="E29" s="13">
        <f>SUM(C29:D29)</f>
        <v>4120</v>
      </c>
      <c r="F29" s="14">
        <f>E29/$E$35*100</f>
        <v>1.0451945152656748</v>
      </c>
      <c r="G29" s="36">
        <v>148.56</v>
      </c>
      <c r="H29" s="36">
        <f t="shared" si="0"/>
        <v>14.324178782983306</v>
      </c>
    </row>
    <row r="30" spans="1:8" ht="15" customHeight="1" x14ac:dyDescent="0.2">
      <c r="A30" s="2" t="s">
        <v>4</v>
      </c>
      <c r="B30" s="12" t="s">
        <v>25</v>
      </c>
      <c r="C30" s="13">
        <v>1681</v>
      </c>
      <c r="D30" s="13">
        <v>1731</v>
      </c>
      <c r="E30" s="13">
        <f>SUM(C30:D30)</f>
        <v>3412</v>
      </c>
      <c r="F30" s="14">
        <f>E30/$E$35*100</f>
        <v>0.8655834189530297</v>
      </c>
      <c r="G30" s="36">
        <v>100.85</v>
      </c>
      <c r="H30" s="36">
        <f t="shared" si="0"/>
        <v>17.164105106593951</v>
      </c>
    </row>
    <row r="31" spans="1:8" ht="15" customHeight="1" x14ac:dyDescent="0.2">
      <c r="A31" s="2" t="s">
        <v>4</v>
      </c>
      <c r="B31" s="12" t="s">
        <v>26</v>
      </c>
      <c r="C31" s="13">
        <v>8766</v>
      </c>
      <c r="D31" s="13">
        <v>8978</v>
      </c>
      <c r="E31" s="13">
        <f>SUM(C31:D31)</f>
        <v>17744</v>
      </c>
      <c r="F31" s="14">
        <f>E31/$E$35*100</f>
        <v>4.5014396793383815</v>
      </c>
      <c r="G31" s="36">
        <v>23.17</v>
      </c>
      <c r="H31" s="36">
        <f t="shared" si="0"/>
        <v>387.48381527837716</v>
      </c>
    </row>
    <row r="32" spans="1:8" ht="15" customHeight="1" x14ac:dyDescent="0.2">
      <c r="A32" s="2" t="s">
        <v>4</v>
      </c>
      <c r="B32" s="12" t="s">
        <v>27</v>
      </c>
      <c r="C32" s="13">
        <v>1606</v>
      </c>
      <c r="D32" s="13">
        <v>1624</v>
      </c>
      <c r="E32" s="13">
        <f>SUM(C32:D32)</f>
        <v>3230</v>
      </c>
      <c r="F32" s="14">
        <f>E32/$E$35*100</f>
        <v>0.81941220492915756</v>
      </c>
      <c r="G32" s="36">
        <v>93.36</v>
      </c>
      <c r="H32" s="36">
        <f t="shared" si="0"/>
        <v>17.39502999143102</v>
      </c>
    </row>
    <row r="33" spans="1:8" ht="15" customHeight="1" x14ac:dyDescent="0.2">
      <c r="A33" t="s">
        <v>8</v>
      </c>
      <c r="B33" s="12" t="s">
        <v>28</v>
      </c>
      <c r="C33" s="13">
        <v>569</v>
      </c>
      <c r="D33" s="13">
        <v>596</v>
      </c>
      <c r="E33" s="13">
        <f>SUM(C33:D33)</f>
        <v>1165</v>
      </c>
      <c r="F33" s="14">
        <f>E33/$E$35*100</f>
        <v>0.2955465073506095</v>
      </c>
      <c r="G33" s="36">
        <v>62.31</v>
      </c>
      <c r="H33" s="36">
        <f t="shared" si="0"/>
        <v>9.5650778366233347</v>
      </c>
    </row>
    <row r="34" spans="1:8" ht="15" customHeight="1" x14ac:dyDescent="0.2">
      <c r="A34" s="2" t="s">
        <v>4</v>
      </c>
      <c r="B34" s="19" t="s">
        <v>29</v>
      </c>
      <c r="C34" s="20">
        <v>950</v>
      </c>
      <c r="D34" s="20">
        <v>910</v>
      </c>
      <c r="E34" s="20">
        <f>SUM(C34:D34)</f>
        <v>1860</v>
      </c>
      <c r="F34" s="14">
        <f>E34/$E$35*100</f>
        <v>0.47185965980440658</v>
      </c>
      <c r="G34" s="37">
        <v>117.68</v>
      </c>
      <c r="H34" s="37">
        <f t="shared" si="0"/>
        <v>7.7328348062542487</v>
      </c>
    </row>
    <row r="35" spans="1:8" s="1" customFormat="1" ht="15" customHeight="1" x14ac:dyDescent="0.2">
      <c r="B35" s="25" t="s">
        <v>30</v>
      </c>
      <c r="C35" s="29">
        <f>SUM(C5:C34)</f>
        <v>191531</v>
      </c>
      <c r="D35" s="29">
        <f>SUM(D5:D34)</f>
        <v>202654</v>
      </c>
      <c r="E35" s="30">
        <f>SUM(E5:E34)</f>
        <v>394185</v>
      </c>
      <c r="F35" s="26">
        <f>SUM(F5:F34)</f>
        <v>99.999999999999986</v>
      </c>
      <c r="G35" s="27">
        <f t="shared" ref="G35:H35" si="1">SUM(G5:G34)</f>
        <v>2376.7999999999997</v>
      </c>
      <c r="H35" s="27">
        <f t="shared" si="0"/>
        <v>85.263379333557737</v>
      </c>
    </row>
    <row r="36" spans="1:8" ht="15" customHeight="1" x14ac:dyDescent="0.2">
      <c r="B36" s="31" t="s">
        <v>40</v>
      </c>
      <c r="C36" s="32"/>
      <c r="D36" s="32"/>
      <c r="E36" s="32"/>
      <c r="F36" s="33"/>
    </row>
    <row r="37" spans="1:8" ht="15" customHeight="1" x14ac:dyDescent="0.2"/>
  </sheetData>
  <sortState ref="A5:F34">
    <sortCondition ref="B5:B34"/>
  </sortState>
  <mergeCells count="1">
    <mergeCell ref="B2:H2"/>
  </mergeCells>
  <phoneticPr fontId="3" type="noConversion"/>
  <printOptions horizontalCentered="1"/>
  <pageMargins left="0.43307086614173229" right="0.39370078740157483" top="0.59055118110236227" bottom="0.27559055118110237" header="0.27559055118110237" footer="0.19685039370078741"/>
  <pageSetup paperSize="9" scale="94" orientation="landscape" r:id="rId1"/>
  <headerFooter alignWithMargins="0">
    <oddHeader>&amp;L&amp;G&amp;R&amp;G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provincia</vt:lpstr>
      <vt:lpstr>provincia!TABLE</vt:lpstr>
      <vt:lpstr>provincia!TABLE_2</vt:lpstr>
    </vt:vector>
  </TitlesOfParts>
  <Company>Comune di Cesena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Studi e statistica - Popolazione</dc:title>
  <dc:creator>Comune di Cesena</dc:creator>
  <cp:lastModifiedBy>Baiardi Fausta</cp:lastModifiedBy>
  <cp:lastPrinted>2019-05-31T08:09:34Z</cp:lastPrinted>
  <dcterms:created xsi:type="dcterms:W3CDTF">2006-04-26T06:58:51Z</dcterms:created>
  <dcterms:modified xsi:type="dcterms:W3CDTF">2019-05-31T08:09:49Z</dcterms:modified>
</cp:coreProperties>
</file>